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updateLinks="never"/>
  <mc:AlternateContent xmlns:mc="http://schemas.openxmlformats.org/markup-compatibility/2006">
    <mc:Choice Requires="x15">
      <x15ac:absPath xmlns:x15ac="http://schemas.microsoft.com/office/spreadsheetml/2010/11/ac" url="E:\令和5年度データ\"/>
    </mc:Choice>
  </mc:AlternateContent>
  <xr:revisionPtr revIDLastSave="0" documentId="13_ncr:1_{6B8D6C7A-CB4A-4FBF-8587-325F3452A2F0}" xr6:coauthVersionLast="47" xr6:coauthVersionMax="47" xr10:uidLastSave="{00000000-0000-0000-0000-000000000000}"/>
  <bookViews>
    <workbookView xWindow="-120" yWindow="-120" windowWidth="20730" windowHeight="11160" xr2:uid="{00000000-000D-0000-FFFF-FFFF00000000}"/>
  </bookViews>
  <sheets>
    <sheet name="1_4" sheetId="4" r:id="rId1"/>
  </sheets>
  <definedNames>
    <definedName name="_xlnm._FilterDatabase" localSheetId="0" hidden="1">'1_4'!$A$2:$R$2</definedName>
    <definedName name="_xlnm.Print_Area" localSheetId="0">'1_4'!$E$1:$P$54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0" i="4" l="1"/>
  <c r="O11" i="4" l="1"/>
  <c r="D13" i="4" l="1"/>
  <c r="D16" i="4"/>
  <c r="D19" i="4"/>
  <c r="D22" i="4"/>
  <c r="D25" i="4"/>
  <c r="D28" i="4"/>
  <c r="D31" i="4"/>
  <c r="D34" i="4"/>
  <c r="D37" i="4"/>
  <c r="D40" i="4"/>
  <c r="D43" i="4"/>
  <c r="D10" i="4"/>
  <c r="O44" i="4" l="1"/>
  <c r="O43" i="4"/>
  <c r="O13" i="4"/>
  <c r="O14" i="4"/>
  <c r="O16" i="4"/>
  <c r="O17" i="4"/>
  <c r="O18" i="4"/>
  <c r="O19" i="4"/>
  <c r="O20" i="4"/>
  <c r="O21" i="4" s="1"/>
  <c r="O22" i="4"/>
  <c r="O24" i="4" s="1"/>
  <c r="O23" i="4"/>
  <c r="O25" i="4"/>
  <c r="O26" i="4"/>
  <c r="O28" i="4"/>
  <c r="O29" i="4"/>
  <c r="O31" i="4"/>
  <c r="O32" i="4"/>
  <c r="O34" i="4"/>
  <c r="O35" i="4"/>
  <c r="O37" i="4"/>
  <c r="O38" i="4"/>
  <c r="O40" i="4"/>
  <c r="O41" i="4"/>
  <c r="O12" i="4"/>
  <c r="O36" i="4" l="1"/>
  <c r="O30" i="4"/>
  <c r="O27" i="4"/>
  <c r="O45" i="4"/>
  <c r="O47" i="4"/>
  <c r="O42" i="4"/>
  <c r="O39" i="4"/>
  <c r="O33" i="4"/>
  <c r="O46" i="4"/>
  <c r="O15" i="4"/>
  <c r="E13" i="4"/>
  <c r="O48" i="4" l="1"/>
  <c r="E16" i="4"/>
  <c r="E19" i="4" s="1"/>
  <c r="E22" i="4" s="1"/>
  <c r="E25" i="4" s="1"/>
  <c r="E28" i="4" s="1"/>
  <c r="E31" i="4" s="1"/>
  <c r="E34" i="4" s="1"/>
  <c r="E37" i="4" s="1"/>
  <c r="E40" i="4" s="1"/>
  <c r="E43" i="4" s="1"/>
  <c r="N15" i="4"/>
  <c r="N18" i="4"/>
  <c r="N21" i="4"/>
  <c r="N24" i="4"/>
  <c r="N27" i="4"/>
  <c r="N30" i="4"/>
  <c r="N33" i="4"/>
  <c r="N36" i="4"/>
  <c r="N39" i="4"/>
  <c r="N42" i="4"/>
  <c r="N45" i="4"/>
  <c r="N12" i="4" l="1"/>
  <c r="E1" i="4" l="1"/>
  <c r="N48" i="4" l="1"/>
  <c r="N46" i="4"/>
  <c r="N47" i="4"/>
  <c r="K31" i="4" l="1"/>
  <c r="K34" i="4" l="1"/>
  <c r="K37" i="4" l="1"/>
  <c r="K40" i="4" l="1"/>
  <c r="K43" i="4" l="1"/>
</calcChain>
</file>

<file path=xl/sharedStrings.xml><?xml version="1.0" encoding="utf-8"?>
<sst xmlns="http://schemas.openxmlformats.org/spreadsheetml/2006/main" count="82" uniqueCount="33">
  <si>
    <t>（単位：千円）</t>
    <phoneticPr fontId="1"/>
  </si>
  <si>
    <t>地域名</t>
    <rPh sb="0" eb="3">
      <t>チイキメイ</t>
    </rPh>
    <phoneticPr fontId="1"/>
  </si>
  <si>
    <t>県／
市町村</t>
    <rPh sb="0" eb="1">
      <t>ケン</t>
    </rPh>
    <rPh sb="3" eb="6">
      <t>シチョウソン</t>
    </rPh>
    <phoneticPr fontId="1"/>
  </si>
  <si>
    <t>No.</t>
    <phoneticPr fontId="1"/>
  </si>
  <si>
    <t>事業番号
（注１）</t>
    <rPh sb="0" eb="2">
      <t>ジギョウ</t>
    </rPh>
    <rPh sb="2" eb="4">
      <t>バンゴウ</t>
    </rPh>
    <rPh sb="6" eb="7">
      <t>チュウ</t>
    </rPh>
    <phoneticPr fontId="1"/>
  </si>
  <si>
    <t>事業名
（注２）</t>
    <rPh sb="0" eb="2">
      <t>ジギョウ</t>
    </rPh>
    <rPh sb="2" eb="3">
      <t>メイ</t>
    </rPh>
    <rPh sb="5" eb="6">
      <t>チュウ</t>
    </rPh>
    <phoneticPr fontId="1"/>
  </si>
  <si>
    <t>事業
実施
主体</t>
    <rPh sb="0" eb="2">
      <t>ジギョウ</t>
    </rPh>
    <rPh sb="3" eb="5">
      <t>ジッシ</t>
    </rPh>
    <rPh sb="6" eb="8">
      <t>シュタイ</t>
    </rPh>
    <phoneticPr fontId="1"/>
  </si>
  <si>
    <t>-</t>
    <phoneticPr fontId="1"/>
  </si>
  <si>
    <t>前回まで</t>
    <rPh sb="0" eb="2">
      <t>ゼンカイ</t>
    </rPh>
    <phoneticPr fontId="1"/>
  </si>
  <si>
    <t>A</t>
    <phoneticPr fontId="1"/>
  </si>
  <si>
    <t>今回</t>
    <rPh sb="0" eb="2">
      <t>コンカイ</t>
    </rPh>
    <phoneticPr fontId="1"/>
  </si>
  <si>
    <t>B</t>
    <phoneticPr fontId="1"/>
  </si>
  <si>
    <t>計</t>
    <rPh sb="0" eb="1">
      <t>ケイ</t>
    </rPh>
    <phoneticPr fontId="1"/>
  </si>
  <si>
    <t>（注３）上段（　）書きは、前回までに配分された額を記載し、中段には今回申請する額を記載する。なお、下段＜　＞書きについては、自動計算される。</t>
    <rPh sb="1" eb="2">
      <t>チュウ</t>
    </rPh>
    <rPh sb="33" eb="35">
      <t>コンカイ</t>
    </rPh>
    <rPh sb="35" eb="37">
      <t>シンセイ</t>
    </rPh>
    <rPh sb="39" eb="40">
      <t>ガク</t>
    </rPh>
    <rPh sb="41" eb="43">
      <t>キサイ</t>
    </rPh>
    <rPh sb="49" eb="51">
      <t>ゲダン</t>
    </rPh>
    <rPh sb="54" eb="55">
      <t>ガ</t>
    </rPh>
    <rPh sb="62" eb="64">
      <t>ジドウ</t>
    </rPh>
    <rPh sb="64" eb="66">
      <t>ケイサン</t>
    </rPh>
    <phoneticPr fontId="1"/>
  </si>
  <si>
    <t>合計額</t>
    <rPh sb="0" eb="2">
      <t>ゴウケイ</t>
    </rPh>
    <rPh sb="2" eb="3">
      <t>ガク</t>
    </rPh>
    <phoneticPr fontId="1"/>
  </si>
  <si>
    <t>うち交付金交付額
（c）=a×b</t>
    <rPh sb="2" eb="5">
      <t>コウフキン</t>
    </rPh>
    <rPh sb="5" eb="7">
      <t>コウフ</t>
    </rPh>
    <rPh sb="7" eb="8">
      <t>ガク</t>
    </rPh>
    <phoneticPr fontId="1"/>
  </si>
  <si>
    <t>交付対象事業費
(b)
（注３）</t>
    <rPh sb="0" eb="2">
      <t>コウフ</t>
    </rPh>
    <rPh sb="2" eb="4">
      <t>タイショウ</t>
    </rPh>
    <rPh sb="4" eb="7">
      <t>ジギョウヒ</t>
    </rPh>
    <rPh sb="13" eb="14">
      <t>チュウ</t>
    </rPh>
    <phoneticPr fontId="1"/>
  </si>
  <si>
    <t>当該年度</t>
    <rPh sb="0" eb="2">
      <t>トウガイ</t>
    </rPh>
    <rPh sb="2" eb="4">
      <t>ネンド</t>
    </rPh>
    <phoneticPr fontId="1"/>
  </si>
  <si>
    <t>国費率
（a）</t>
    <rPh sb="0" eb="2">
      <t>コクヒ</t>
    </rPh>
    <rPh sb="2" eb="3">
      <t>リツ</t>
    </rPh>
    <phoneticPr fontId="1"/>
  </si>
  <si>
    <t>地域魅力向上・発信事業計画</t>
    <rPh sb="0" eb="2">
      <t>チイキ</t>
    </rPh>
    <rPh sb="2" eb="4">
      <t>ミリョク</t>
    </rPh>
    <rPh sb="4" eb="6">
      <t>コウジョウ</t>
    </rPh>
    <rPh sb="7" eb="9">
      <t>ハッシン</t>
    </rPh>
    <rPh sb="9" eb="11">
      <t>ジギョウ</t>
    </rPh>
    <rPh sb="11" eb="13">
      <t>ケイカク</t>
    </rPh>
    <phoneticPr fontId="1"/>
  </si>
  <si>
    <t>（様式１－４）</t>
    <rPh sb="1" eb="3">
      <t>ヨウシキ</t>
    </rPh>
    <phoneticPr fontId="1"/>
  </si>
  <si>
    <t>（注２）「事業名」は、実施する事業の内容がわかるように任意の名称を記載する。</t>
    <rPh sb="1" eb="2">
      <t>チュウ</t>
    </rPh>
    <rPh sb="5" eb="7">
      <t>ジギョウ</t>
    </rPh>
    <rPh sb="7" eb="8">
      <t>メイ</t>
    </rPh>
    <rPh sb="11" eb="13">
      <t>ジッシ</t>
    </rPh>
    <rPh sb="15" eb="17">
      <t>ジギョウ</t>
    </rPh>
    <rPh sb="18" eb="20">
      <t>ナイヨウ</t>
    </rPh>
    <rPh sb="27" eb="29">
      <t>ニンイ</t>
    </rPh>
    <rPh sb="30" eb="32">
      <t>メイショウ</t>
    </rPh>
    <rPh sb="33" eb="35">
      <t>キサイ</t>
    </rPh>
    <phoneticPr fontId="1"/>
  </si>
  <si>
    <t>　　　「備考」に「市町村連携事業（調整した市町村名を列挙）」と記載する。</t>
    <rPh sb="4" eb="6">
      <t>ビコウ</t>
    </rPh>
    <rPh sb="9" eb="12">
      <t>シチョウソン</t>
    </rPh>
    <rPh sb="12" eb="14">
      <t>レンケイ</t>
    </rPh>
    <rPh sb="14" eb="16">
      <t>ジギョウ</t>
    </rPh>
    <rPh sb="17" eb="19">
      <t>チョウセイ</t>
    </rPh>
    <rPh sb="21" eb="24">
      <t>シチョウソン</t>
    </rPh>
    <rPh sb="24" eb="25">
      <t>メイ</t>
    </rPh>
    <rPh sb="26" eb="28">
      <t>レッキョ</t>
    </rPh>
    <rPh sb="31" eb="33">
      <t>キサイ</t>
    </rPh>
    <phoneticPr fontId="1"/>
  </si>
  <si>
    <t>（注４）福島県については、実施要綱第４　６　一　⑤の一の市町村名の区域を超える広域の情報発信等が見込まれる事業を地域区分１・２の市町村（複数市町村でも可）と実施する場合には、</t>
    <rPh sb="1" eb="2">
      <t>チュウ</t>
    </rPh>
    <rPh sb="4" eb="7">
      <t>フクシマケン</t>
    </rPh>
    <rPh sb="13" eb="15">
      <t>ジッシ</t>
    </rPh>
    <rPh sb="15" eb="17">
      <t>ヨウコウ</t>
    </rPh>
    <rPh sb="17" eb="18">
      <t>ダイ</t>
    </rPh>
    <rPh sb="22" eb="23">
      <t>イチ</t>
    </rPh>
    <rPh sb="26" eb="27">
      <t>イチ</t>
    </rPh>
    <rPh sb="28" eb="31">
      <t>シチョウソン</t>
    </rPh>
    <rPh sb="31" eb="32">
      <t>メイ</t>
    </rPh>
    <rPh sb="33" eb="35">
      <t>クイキ</t>
    </rPh>
    <rPh sb="36" eb="37">
      <t>コ</t>
    </rPh>
    <rPh sb="39" eb="41">
      <t>コウイキ</t>
    </rPh>
    <rPh sb="42" eb="44">
      <t>ジョウホウ</t>
    </rPh>
    <rPh sb="44" eb="46">
      <t>ハッシン</t>
    </rPh>
    <rPh sb="46" eb="47">
      <t>トウ</t>
    </rPh>
    <rPh sb="48" eb="50">
      <t>ミコ</t>
    </rPh>
    <rPh sb="53" eb="55">
      <t>ジギョウ</t>
    </rPh>
    <rPh sb="78" eb="80">
      <t>ジッシ</t>
    </rPh>
    <rPh sb="82" eb="84">
      <t>バアイ</t>
    </rPh>
    <phoneticPr fontId="1"/>
  </si>
  <si>
    <t>備　考
（注４）</t>
    <rPh sb="0" eb="1">
      <t>ソナエ</t>
    </rPh>
    <rPh sb="2" eb="3">
      <t>コウ</t>
    </rPh>
    <rPh sb="5" eb="6">
      <t>チュウ</t>
    </rPh>
    <phoneticPr fontId="1"/>
  </si>
  <si>
    <t>（注１）「事業番号」は、「（交付要綱別添１の番号）-（同一事業計画中の同種の事業の通し番号）となるよう記載する。</t>
    <rPh sb="1" eb="2">
      <t>チュウ</t>
    </rPh>
    <rPh sb="5" eb="7">
      <t>ジギョウ</t>
    </rPh>
    <rPh sb="7" eb="9">
      <t>バンゴウ</t>
    </rPh>
    <rPh sb="14" eb="16">
      <t>コウフ</t>
    </rPh>
    <rPh sb="16" eb="18">
      <t>ヨウコウ</t>
    </rPh>
    <rPh sb="18" eb="20">
      <t>ベッテン</t>
    </rPh>
    <rPh sb="22" eb="24">
      <t>バンゴウ</t>
    </rPh>
    <rPh sb="27" eb="29">
      <t>ドウイツ</t>
    </rPh>
    <rPh sb="29" eb="31">
      <t>ジギョウ</t>
    </rPh>
    <rPh sb="31" eb="33">
      <t>ケイカク</t>
    </rPh>
    <rPh sb="33" eb="34">
      <t>チュウ</t>
    </rPh>
    <rPh sb="35" eb="37">
      <t>ドウシュ</t>
    </rPh>
    <rPh sb="38" eb="40">
      <t>ジギョウ</t>
    </rPh>
    <rPh sb="41" eb="42">
      <t>トオ</t>
    </rPh>
    <rPh sb="43" eb="45">
      <t>バンゴウ</t>
    </rPh>
    <phoneticPr fontId="1"/>
  </si>
  <si>
    <t>令和５年度</t>
    <rPh sb="0" eb="2">
      <t>レイワ</t>
    </rPh>
    <rPh sb="3" eb="4">
      <t>ネン</t>
    </rPh>
    <rPh sb="4" eb="5">
      <t>ド</t>
    </rPh>
    <phoneticPr fontId="1"/>
  </si>
  <si>
    <t>矢祭町</t>
    <rPh sb="0" eb="3">
      <t>ヤマツリマチ</t>
    </rPh>
    <phoneticPr fontId="1"/>
  </si>
  <si>
    <t>A</t>
  </si>
  <si>
    <t>矢祭町農産品販売を通した矢祭町PR事業</t>
    <phoneticPr fontId="1"/>
  </si>
  <si>
    <t>矢祭ブランド会議による人財育成を通じた情報発信事業</t>
    <rPh sb="0" eb="2">
      <t>ヤマツリ</t>
    </rPh>
    <rPh sb="6" eb="8">
      <t>カイギ</t>
    </rPh>
    <rPh sb="11" eb="13">
      <t>ジンザイ</t>
    </rPh>
    <rPh sb="13" eb="15">
      <t>イクセイ</t>
    </rPh>
    <rPh sb="23" eb="25">
      <t>ジギョウ</t>
    </rPh>
    <phoneticPr fontId="1"/>
  </si>
  <si>
    <t>482　矢祭町</t>
    <rPh sb="4" eb="7">
      <t>ヤマツリマチ</t>
    </rPh>
    <phoneticPr fontId="1"/>
  </si>
  <si>
    <t>令和5年5月2日時点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</si>
</sst>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_ "/>
    <numFmt numFmtId="178" formatCode="&quot;＜&quot;#,##0&quot;＞&quot;"/>
    <numFmt numFmtId="179" formatCode="_ * #,##0_ ;_ * \-#,##0_ ;_ * &quot;&quot;_ ;_ @_ "/>
    <numFmt numFmtId="181" formatCode="[$-411]ggge&quot;年&quot;m&quot;月&quot;d&quot;日時点&quot;\ "/>
  </numFmts>
  <fonts count="19">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20"/>
      <name val="游ゴシック"/>
      <family val="3"/>
      <charset val="128"/>
      <scheme val="minor"/>
    </font>
    <font>
      <b/>
      <sz val="22"/>
      <name val="游ゴシック"/>
      <family val="3"/>
      <charset val="128"/>
      <scheme val="minor"/>
    </font>
    <font>
      <sz val="16"/>
      <color theme="1"/>
      <name val="游ゴシック"/>
      <family val="3"/>
      <charset val="128"/>
      <scheme val="minor"/>
    </font>
    <font>
      <sz val="12"/>
      <name val="游ゴシック"/>
      <family val="3"/>
      <charset val="128"/>
      <scheme val="minor"/>
    </font>
    <font>
      <sz val="12"/>
      <color rgb="FFFF0000"/>
      <name val="游ゴシック"/>
      <family val="3"/>
      <charset val="128"/>
      <scheme val="minor"/>
    </font>
    <font>
      <sz val="11"/>
      <color theme="1"/>
      <name val="游ゴシック"/>
      <family val="3"/>
      <charset val="128"/>
      <scheme val="minor"/>
    </font>
    <font>
      <sz val="9"/>
      <name val="游ゴシック"/>
      <family val="3"/>
      <charset val="128"/>
      <scheme val="minor"/>
    </font>
    <font>
      <sz val="14"/>
      <name val="游ゴシック"/>
      <family val="3"/>
      <charset val="128"/>
      <scheme val="minor"/>
    </font>
    <font>
      <sz val="11"/>
      <name val="游ゴシック"/>
      <family val="2"/>
      <charset val="128"/>
      <scheme val="minor"/>
    </font>
    <font>
      <b/>
      <sz val="16"/>
      <name val="游ゴシック"/>
      <family val="3"/>
      <charset val="128"/>
      <scheme val="minor"/>
    </font>
    <font>
      <sz val="16"/>
      <name val="游ゴシック"/>
      <family val="3"/>
      <charset val="128"/>
      <scheme val="minor"/>
    </font>
    <font>
      <sz val="18"/>
      <name val="游ゴシック"/>
      <family val="3"/>
      <charset val="128"/>
      <scheme val="minor"/>
    </font>
    <font>
      <b/>
      <sz val="18"/>
      <color theme="1"/>
      <name val="游ゴシック"/>
      <family val="3"/>
      <charset val="128"/>
      <scheme val="minor"/>
    </font>
    <font>
      <b/>
      <sz val="18"/>
      <name val="游ゴシック"/>
      <family val="3"/>
      <charset val="128"/>
      <scheme val="minor"/>
    </font>
    <font>
      <sz val="26"/>
      <name val="ＤＦ特太ゴシック体"/>
      <family val="3"/>
      <charset val="128"/>
    </font>
    <font>
      <sz val="20"/>
      <name val="游ゴシック"/>
      <family val="2"/>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auto="1"/>
      </left>
      <right/>
      <top style="thin">
        <color auto="1"/>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right style="thin">
        <color indexed="64"/>
      </right>
      <top/>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pplyAlignment="1" applyProtection="1">
      <alignment horizontal="center" vertical="center"/>
      <protection hidden="1"/>
    </xf>
    <xf numFmtId="0" fontId="2" fillId="0" borderId="0" xfId="0" applyFo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2" fillId="0" borderId="0" xfId="0" applyFont="1" applyAlignment="1" applyProtection="1">
      <alignment horizontal="right" vertical="center"/>
      <protection hidden="1"/>
    </xf>
    <xf numFmtId="0" fontId="9" fillId="0" borderId="0" xfId="0" applyFont="1" applyProtection="1">
      <alignment vertical="center"/>
      <protection hidden="1"/>
    </xf>
    <xf numFmtId="0" fontId="2"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178" fontId="2" fillId="0" borderId="10" xfId="0" applyNumberFormat="1" applyFont="1" applyBorder="1" applyAlignment="1" applyProtection="1">
      <alignment horizontal="right"/>
      <protection hidden="1"/>
    </xf>
    <xf numFmtId="178" fontId="2" fillId="0" borderId="11" xfId="0" applyNumberFormat="1" applyFont="1" applyBorder="1" applyAlignment="1" applyProtection="1">
      <alignment horizontal="right"/>
      <protection hidden="1"/>
    </xf>
    <xf numFmtId="0" fontId="2" fillId="0" borderId="0" xfId="0" applyFont="1" applyAlignment="1" applyProtection="1">
      <alignment horizontal="left" vertical="top"/>
      <protection hidden="1"/>
    </xf>
    <xf numFmtId="177" fontId="2" fillId="0" borderId="13" xfId="0" applyNumberFormat="1" applyFont="1" applyBorder="1" applyAlignment="1" applyProtection="1">
      <alignment horizontal="right"/>
      <protection hidden="1"/>
    </xf>
    <xf numFmtId="177" fontId="2" fillId="0" borderId="14" xfId="0" applyNumberFormat="1" applyFont="1" applyBorder="1" applyAlignment="1" applyProtection="1">
      <alignment horizontal="right"/>
      <protection hidden="1"/>
    </xf>
    <xf numFmtId="0" fontId="2" fillId="0" borderId="0" xfId="0" applyFont="1" applyAlignment="1" applyProtection="1">
      <alignment horizontal="left" vertical="top" wrapText="1"/>
      <protection hidden="1"/>
    </xf>
    <xf numFmtId="0" fontId="2" fillId="0" borderId="0" xfId="0" applyFont="1" applyAlignment="1" applyProtection="1">
      <alignment horizontal="center" vertical="center" wrapText="1"/>
      <protection hidden="1"/>
    </xf>
    <xf numFmtId="176" fontId="2" fillId="0" borderId="16" xfId="0" applyNumberFormat="1" applyFont="1" applyBorder="1" applyAlignment="1" applyProtection="1">
      <alignment horizontal="right"/>
      <protection hidden="1"/>
    </xf>
    <xf numFmtId="176" fontId="2" fillId="0" borderId="17" xfId="0" applyNumberFormat="1" applyFont="1" applyBorder="1" applyAlignment="1" applyProtection="1">
      <alignment horizontal="right"/>
      <protection hidden="1"/>
    </xf>
    <xf numFmtId="0" fontId="11" fillId="0" borderId="12" xfId="0" applyFont="1" applyBorder="1" applyAlignment="1" applyProtection="1">
      <alignment horizontal="center" vertical="center" wrapText="1"/>
      <protection hidden="1"/>
    </xf>
    <xf numFmtId="0" fontId="11" fillId="0" borderId="15" xfId="0" applyFont="1" applyBorder="1" applyAlignment="1" applyProtection="1">
      <alignment horizontal="center" vertical="center" wrapText="1"/>
      <protection hidden="1"/>
    </xf>
    <xf numFmtId="0" fontId="2" fillId="0" borderId="15"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wrapText="1"/>
      <protection hidden="1"/>
    </xf>
    <xf numFmtId="0" fontId="2" fillId="2" borderId="12" xfId="0" applyFont="1" applyFill="1" applyBorder="1" applyAlignment="1" applyProtection="1">
      <alignment horizontal="left" vertical="top"/>
      <protection locked="0"/>
    </xf>
    <xf numFmtId="0" fontId="2" fillId="2" borderId="15" xfId="0" applyFont="1" applyFill="1" applyBorder="1" applyAlignment="1" applyProtection="1">
      <alignment horizontal="left" vertical="top"/>
      <protection locked="0"/>
    </xf>
    <xf numFmtId="177" fontId="2" fillId="2" borderId="14" xfId="0" applyNumberFormat="1" applyFont="1" applyFill="1" applyBorder="1" applyAlignment="1" applyProtection="1">
      <alignment horizontal="right"/>
      <protection hidden="1"/>
    </xf>
    <xf numFmtId="0" fontId="2" fillId="2" borderId="18" xfId="0" applyFont="1" applyFill="1" applyBorder="1" applyAlignment="1" applyProtection="1">
      <alignment horizontal="left" vertical="top"/>
      <protection locked="0"/>
    </xf>
    <xf numFmtId="176" fontId="2" fillId="2" borderId="17" xfId="0" applyNumberFormat="1" applyFont="1" applyFill="1" applyBorder="1" applyAlignment="1" applyProtection="1">
      <alignment horizontal="right"/>
      <protection hidden="1"/>
    </xf>
    <xf numFmtId="0" fontId="2" fillId="2" borderId="18" xfId="0" applyFont="1" applyFill="1" applyBorder="1" applyAlignment="1" applyProtection="1">
      <alignment horizontal="center" vertical="center" wrapText="1"/>
      <protection hidden="1"/>
    </xf>
    <xf numFmtId="0" fontId="2" fillId="3" borderId="0" xfId="0" applyFont="1" applyFill="1" applyAlignment="1" applyProtection="1">
      <alignment horizontal="center" vertical="center"/>
      <protection hidden="1"/>
    </xf>
    <xf numFmtId="0" fontId="8" fillId="0" borderId="0" xfId="0" applyFont="1" applyAlignment="1" applyProtection="1">
      <alignment horizontal="right" vertical="center"/>
      <protection hidden="1"/>
    </xf>
    <xf numFmtId="0" fontId="8" fillId="0" borderId="0" xfId="0" applyFont="1" applyProtection="1">
      <alignment vertical="center"/>
      <protection hidden="1"/>
    </xf>
    <xf numFmtId="0" fontId="6" fillId="0" borderId="0" xfId="0" applyFont="1" applyProtection="1">
      <alignment vertical="center"/>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left" vertical="center"/>
      <protection hidden="1"/>
    </xf>
    <xf numFmtId="0" fontId="16" fillId="0" borderId="0" xfId="0" applyFont="1" applyAlignment="1" applyProtection="1">
      <alignment horizontal="left" vertical="center"/>
      <protection hidden="1"/>
    </xf>
    <xf numFmtId="0" fontId="17" fillId="0" borderId="0" xfId="0" applyFont="1" applyAlignment="1" applyProtection="1">
      <alignment horizontal="center" vertical="center"/>
      <protection hidden="1"/>
    </xf>
    <xf numFmtId="0" fontId="3" fillId="0" borderId="0" xfId="0" applyFont="1" applyAlignment="1" applyProtection="1">
      <alignment horizontal="left" vertical="center"/>
      <protection hidden="1"/>
    </xf>
    <xf numFmtId="0" fontId="6" fillId="0" borderId="9" xfId="0" applyFont="1" applyBorder="1" applyAlignment="1" applyProtection="1">
      <alignment horizontal="center" vertical="center" wrapText="1"/>
      <protection hidden="1"/>
    </xf>
    <xf numFmtId="0" fontId="2" fillId="0" borderId="18" xfId="0" applyFont="1" applyBorder="1" applyAlignment="1" applyProtection="1">
      <alignment horizontal="center" vertical="center"/>
      <protection hidden="1"/>
    </xf>
    <xf numFmtId="0" fontId="11" fillId="0" borderId="15"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2" fillId="0" borderId="0" xfId="0" applyFont="1" applyAlignment="1" applyProtection="1">
      <alignment vertical="center" wrapText="1"/>
      <protection locked="0"/>
    </xf>
    <xf numFmtId="0" fontId="4" fillId="0" borderId="0" xfId="0" applyFont="1" applyAlignment="1" applyProtection="1">
      <alignment horizontal="right" vertical="center" shrinkToFit="1"/>
      <protection hidden="1"/>
    </xf>
    <xf numFmtId="0" fontId="5" fillId="0" borderId="0" xfId="0" applyFont="1" applyAlignment="1" applyProtection="1">
      <alignment horizontal="center" vertical="center"/>
      <protection hidden="1"/>
    </xf>
    <xf numFmtId="0" fontId="6" fillId="0" borderId="0" xfId="0" applyFont="1" applyAlignment="1" applyProtection="1">
      <alignment horizontal="center" vertical="center"/>
      <protection hidden="1"/>
    </xf>
    <xf numFmtId="0" fontId="2" fillId="2" borderId="0" xfId="0" applyFont="1" applyFill="1" applyAlignment="1" applyProtection="1">
      <alignment horizontal="left" vertical="top"/>
      <protection locked="0"/>
    </xf>
    <xf numFmtId="176" fontId="2" fillId="0" borderId="14" xfId="0" applyNumberFormat="1" applyFont="1" applyBorder="1" applyAlignment="1" applyProtection="1">
      <alignment horizontal="right"/>
      <protection hidden="1"/>
    </xf>
    <xf numFmtId="0" fontId="6" fillId="0" borderId="1" xfId="0" applyFont="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6" fillId="0" borderId="7"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12" fillId="0" borderId="0" xfId="0" applyFont="1" applyAlignment="1" applyProtection="1">
      <alignment horizontal="right" vertical="center"/>
      <protection hidden="1"/>
    </xf>
    <xf numFmtId="181" fontId="13" fillId="0" borderId="1" xfId="0" applyNumberFormat="1" applyFont="1" applyBorder="1" applyAlignment="1" applyProtection="1">
      <alignment horizontal="center" vertical="center"/>
      <protection locked="0"/>
    </xf>
    <xf numFmtId="0" fontId="2" fillId="2" borderId="15" xfId="0" applyFont="1" applyFill="1" applyBorder="1" applyAlignment="1" applyProtection="1">
      <alignment horizontal="center" vertical="center" wrapText="1"/>
      <protection hidden="1"/>
    </xf>
    <xf numFmtId="0" fontId="2" fillId="2" borderId="12" xfId="0" applyFont="1" applyFill="1" applyBorder="1" applyAlignment="1" applyProtection="1">
      <alignment horizontal="center" vertical="center" wrapText="1"/>
      <protection hidden="1"/>
    </xf>
    <xf numFmtId="0" fontId="2" fillId="0" borderId="12" xfId="0" applyFont="1" applyBorder="1" applyAlignment="1" applyProtection="1">
      <alignment horizontal="center" vertical="center" wrapText="1"/>
      <protection hidden="1"/>
    </xf>
    <xf numFmtId="0" fontId="3" fillId="0" borderId="0" xfId="0" applyFont="1" applyAlignment="1" applyProtection="1">
      <alignment horizontal="left" vertical="center"/>
      <protection hidden="1"/>
    </xf>
    <xf numFmtId="0" fontId="2" fillId="2" borderId="8"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8"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7" fillId="0" borderId="6"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179" fontId="2" fillId="2" borderId="6" xfId="0" applyNumberFormat="1" applyFont="1" applyFill="1" applyBorder="1" applyAlignment="1" applyProtection="1">
      <alignment horizontal="center" vertical="center" wrapText="1"/>
      <protection hidden="1"/>
    </xf>
    <xf numFmtId="179" fontId="2" fillId="2" borderId="4" xfId="0" applyNumberFormat="1" applyFont="1" applyFill="1" applyBorder="1" applyAlignment="1" applyProtection="1">
      <alignment horizontal="center" vertical="center" wrapText="1"/>
      <protection hidden="1"/>
    </xf>
    <xf numFmtId="179" fontId="2" fillId="2" borderId="3" xfId="0" applyNumberFormat="1" applyFont="1" applyFill="1" applyBorder="1" applyAlignment="1" applyProtection="1">
      <alignment horizontal="center" vertical="center" wrapText="1"/>
      <protection hidden="1"/>
    </xf>
    <xf numFmtId="179" fontId="2" fillId="2" borderId="17" xfId="0" applyNumberFormat="1" applyFont="1" applyFill="1" applyBorder="1" applyAlignment="1" applyProtection="1">
      <alignment vertical="center" wrapText="1"/>
      <protection hidden="1"/>
    </xf>
    <xf numFmtId="179" fontId="2" fillId="2" borderId="14" xfId="0" applyNumberFormat="1" applyFont="1" applyFill="1" applyBorder="1" applyAlignment="1" applyProtection="1">
      <alignment vertical="center" wrapText="1"/>
      <protection hidden="1"/>
    </xf>
    <xf numFmtId="179" fontId="2" fillId="2" borderId="11" xfId="0" applyNumberFormat="1" applyFont="1" applyFill="1" applyBorder="1" applyAlignment="1" applyProtection="1">
      <alignment vertical="center" wrapText="1"/>
      <protection hidden="1"/>
    </xf>
    <xf numFmtId="179" fontId="2" fillId="2" borderId="8" xfId="0" applyNumberFormat="1" applyFont="1" applyFill="1" applyBorder="1" applyAlignment="1" applyProtection="1">
      <alignment horizontal="center" vertical="center" wrapText="1"/>
      <protection hidden="1"/>
    </xf>
    <xf numFmtId="179" fontId="2" fillId="2" borderId="5" xfId="0" applyNumberFormat="1" applyFont="1" applyFill="1" applyBorder="1" applyAlignment="1" applyProtection="1">
      <alignment horizontal="center" vertical="center" wrapText="1"/>
      <protection hidden="1"/>
    </xf>
    <xf numFmtId="179" fontId="2" fillId="2" borderId="2" xfId="0" applyNumberFormat="1" applyFont="1" applyFill="1" applyBorder="1" applyAlignment="1" applyProtection="1">
      <alignment horizontal="center" vertical="center" wrapText="1"/>
      <protection hidden="1"/>
    </xf>
    <xf numFmtId="0" fontId="2" fillId="2" borderId="17"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13" fontId="2" fillId="2" borderId="16" xfId="0" applyNumberFormat="1" applyFont="1" applyFill="1" applyBorder="1" applyAlignment="1" applyProtection="1">
      <alignment horizontal="center" vertical="center"/>
      <protection locked="0"/>
    </xf>
    <xf numFmtId="13" fontId="2" fillId="2" borderId="13" xfId="0" applyNumberFormat="1" applyFont="1" applyFill="1" applyBorder="1" applyAlignment="1" applyProtection="1">
      <alignment horizontal="center" vertical="center"/>
      <protection locked="0"/>
    </xf>
    <xf numFmtId="13" fontId="2" fillId="2" borderId="10" xfId="0" applyNumberFormat="1" applyFont="1" applyFill="1" applyBorder="1" applyAlignment="1" applyProtection="1">
      <alignment horizontal="center" vertical="center"/>
      <protection locked="0"/>
    </xf>
    <xf numFmtId="0" fontId="2" fillId="0" borderId="16"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11" fillId="0" borderId="10" xfId="0" applyFont="1" applyBorder="1" applyAlignment="1" applyProtection="1">
      <alignment horizontal="center" vertical="center"/>
      <protection hidden="1"/>
    </xf>
    <xf numFmtId="0" fontId="6" fillId="0" borderId="19"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protection hidden="1"/>
    </xf>
    <xf numFmtId="0" fontId="18" fillId="0" borderId="0" xfId="0" applyFont="1" applyAlignment="1" applyProtection="1">
      <alignment horizontal="left" vertical="center"/>
      <protection hidden="1"/>
    </xf>
    <xf numFmtId="0" fontId="14"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54"/>
  <sheetViews>
    <sheetView tabSelected="1" view="pageBreakPreview" topLeftCell="C2" zoomScale="70" zoomScaleNormal="70" zoomScaleSheetLayoutView="70" zoomScalePageLayoutView="55" workbookViewId="0">
      <selection activeCell="P6" sqref="P6"/>
    </sheetView>
  </sheetViews>
  <sheetFormatPr defaultColWidth="8.875" defaultRowHeight="18.75"/>
  <cols>
    <col min="1" max="4" width="3.125" customWidth="1"/>
    <col min="5" max="5" width="7.75" customWidth="1"/>
    <col min="6" max="8" width="3.75" customWidth="1"/>
    <col min="9" max="9" width="7.375" customWidth="1"/>
    <col min="10" max="10" width="40.875" customWidth="1"/>
    <col min="11" max="11" width="25.25" customWidth="1"/>
    <col min="12" max="12" width="26.125" customWidth="1"/>
    <col min="13" max="13" width="13.5" hidden="1" customWidth="1"/>
    <col min="14" max="15" width="28.75" customWidth="1"/>
    <col min="16" max="16" width="50.75" customWidth="1"/>
    <col min="17" max="17" width="15.25" customWidth="1"/>
    <col min="18" max="18" width="8.625" customWidth="1"/>
  </cols>
  <sheetData>
    <row r="1" spans="1:18" s="2" customFormat="1" ht="24.95" hidden="1" customHeight="1">
      <c r="A1"/>
      <c r="B1"/>
      <c r="C1" s="1"/>
      <c r="D1" s="1"/>
      <c r="E1" s="2" t="e">
        <f>#REF!&amp;N3&amp;#REF!&amp;#REF!&amp;#REF!&amp;J5</f>
        <v>#REF!</v>
      </c>
    </row>
    <row r="2" spans="1:18" s="2" customFormat="1" ht="32.85" customHeight="1">
      <c r="A2"/>
      <c r="B2"/>
      <c r="C2" s="1"/>
      <c r="D2" s="1"/>
      <c r="E2" s="98" t="s">
        <v>20</v>
      </c>
      <c r="F2" s="98"/>
      <c r="G2" s="98"/>
      <c r="H2" s="98"/>
      <c r="I2" s="98"/>
      <c r="J2" s="58"/>
      <c r="K2" s="38"/>
      <c r="P2" s="37"/>
      <c r="Q2" s="37"/>
      <c r="R2" s="3"/>
    </row>
    <row r="3" spans="1:18" s="2" customFormat="1" ht="25.5" customHeight="1">
      <c r="A3"/>
      <c r="B3"/>
      <c r="C3" s="1"/>
      <c r="D3" s="1"/>
      <c r="E3" s="4"/>
      <c r="F3" s="4"/>
      <c r="G3" s="4"/>
      <c r="H3" s="4"/>
      <c r="I3" s="4"/>
      <c r="J3" s="44" t="s">
        <v>31</v>
      </c>
      <c r="K3" s="4" t="s">
        <v>19</v>
      </c>
      <c r="L3" s="4"/>
      <c r="M3" s="3"/>
      <c r="N3" s="3" t="s">
        <v>26</v>
      </c>
      <c r="O3" s="4"/>
      <c r="P3" s="4"/>
      <c r="Q3" s="4"/>
      <c r="R3" s="3"/>
    </row>
    <row r="4" spans="1:18" s="2" customFormat="1" ht="10.5" customHeight="1">
      <c r="A4"/>
      <c r="B4"/>
      <c r="C4" s="1"/>
      <c r="D4" s="1"/>
      <c r="E4" s="36"/>
      <c r="F4" s="36"/>
      <c r="G4" s="36"/>
      <c r="H4" s="36"/>
      <c r="I4" s="36"/>
      <c r="J4" s="36"/>
      <c r="K4" s="36"/>
      <c r="L4" s="36"/>
      <c r="M4" s="36"/>
      <c r="N4" s="35"/>
      <c r="O4" s="30"/>
      <c r="P4" s="34"/>
      <c r="Q4" s="34"/>
    </row>
    <row r="5" spans="1:18" s="2" customFormat="1" ht="25.5" customHeight="1">
      <c r="A5"/>
      <c r="B5"/>
      <c r="C5" s="1"/>
      <c r="D5" s="1"/>
      <c r="E5" s="99"/>
      <c r="F5" s="99"/>
      <c r="G5" s="99"/>
      <c r="H5" s="99"/>
      <c r="I5" s="99"/>
      <c r="J5" s="50"/>
      <c r="K5" s="33"/>
      <c r="L5" s="32"/>
      <c r="M5" s="32"/>
      <c r="N5" s="53"/>
      <c r="P5" s="54" t="s">
        <v>32</v>
      </c>
      <c r="Q5" s="45"/>
      <c r="R5" s="5"/>
    </row>
    <row r="6" spans="1:18" s="2" customFormat="1" ht="19.5">
      <c r="A6"/>
      <c r="B6"/>
      <c r="C6" s="1"/>
      <c r="D6" s="1"/>
      <c r="E6" s="31"/>
      <c r="F6" s="31"/>
      <c r="G6" s="31"/>
      <c r="H6" s="31"/>
      <c r="I6" s="31"/>
      <c r="Q6" s="29"/>
      <c r="R6" s="28"/>
    </row>
    <row r="7" spans="1:18" s="2" customFormat="1" ht="19.5">
      <c r="A7"/>
      <c r="B7"/>
      <c r="C7" s="1"/>
      <c r="D7" s="1"/>
      <c r="E7" s="31"/>
      <c r="F7" s="31"/>
      <c r="G7" s="31"/>
      <c r="H7" s="31"/>
      <c r="I7" s="31"/>
      <c r="O7" s="5" t="s">
        <v>0</v>
      </c>
      <c r="Q7" s="29"/>
      <c r="R7" s="28"/>
    </row>
    <row r="8" spans="1:18" s="2" customFormat="1" ht="21.6" customHeight="1">
      <c r="A8"/>
      <c r="B8"/>
      <c r="C8" s="73" t="s">
        <v>1</v>
      </c>
      <c r="D8" s="73" t="s">
        <v>2</v>
      </c>
      <c r="E8" s="100" t="s">
        <v>3</v>
      </c>
      <c r="F8" s="102" t="s">
        <v>4</v>
      </c>
      <c r="G8" s="103"/>
      <c r="H8" s="103"/>
      <c r="I8" s="103"/>
      <c r="J8" s="105" t="s">
        <v>5</v>
      </c>
      <c r="K8" s="105" t="s">
        <v>6</v>
      </c>
      <c r="L8" s="108" t="s">
        <v>18</v>
      </c>
      <c r="M8" s="51"/>
      <c r="N8" s="110" t="s">
        <v>17</v>
      </c>
      <c r="O8" s="111"/>
      <c r="P8" s="96" t="s">
        <v>24</v>
      </c>
      <c r="Q8" s="46"/>
      <c r="R8" s="1"/>
    </row>
    <row r="9" spans="1:18" s="2" customFormat="1" ht="87" customHeight="1">
      <c r="A9"/>
      <c r="B9"/>
      <c r="C9" s="74"/>
      <c r="D9" s="74"/>
      <c r="E9" s="101"/>
      <c r="F9" s="104"/>
      <c r="G9" s="62"/>
      <c r="H9" s="62"/>
      <c r="I9" s="62"/>
      <c r="J9" s="106"/>
      <c r="K9" s="107"/>
      <c r="L9" s="109"/>
      <c r="M9" s="49"/>
      <c r="N9" s="39" t="s">
        <v>16</v>
      </c>
      <c r="O9" s="52" t="s">
        <v>15</v>
      </c>
      <c r="P9" s="97"/>
      <c r="Q9" s="46"/>
    </row>
    <row r="10" spans="1:18" s="2" customFormat="1" ht="25.15" customHeight="1">
      <c r="A10"/>
      <c r="B10"/>
      <c r="C10" s="69"/>
      <c r="D10" s="69" t="e">
        <f>#REF!</f>
        <v>#REF!</v>
      </c>
      <c r="E10" s="75">
        <v>1</v>
      </c>
      <c r="F10" s="78"/>
      <c r="G10" s="66" t="s">
        <v>28</v>
      </c>
      <c r="H10" s="63" t="s">
        <v>7</v>
      </c>
      <c r="I10" s="87">
        <v>1</v>
      </c>
      <c r="J10" s="81" t="s">
        <v>29</v>
      </c>
      <c r="K10" s="84" t="s">
        <v>27</v>
      </c>
      <c r="L10" s="90">
        <v>0.5</v>
      </c>
      <c r="M10" s="27" t="s">
        <v>8</v>
      </c>
      <c r="N10" s="26"/>
      <c r="O10" s="48">
        <f>ROUNDDOWN(L10*N10,0)</f>
        <v>0</v>
      </c>
      <c r="P10" s="25"/>
      <c r="Q10" s="47">
        <v>1</v>
      </c>
      <c r="R10" s="1" t="s">
        <v>9</v>
      </c>
    </row>
    <row r="11" spans="1:18" s="2" customFormat="1" ht="25.15" customHeight="1">
      <c r="A11"/>
      <c r="B11"/>
      <c r="C11" s="70"/>
      <c r="D11" s="70"/>
      <c r="E11" s="112"/>
      <c r="F11" s="79"/>
      <c r="G11" s="67"/>
      <c r="H11" s="64"/>
      <c r="I11" s="88"/>
      <c r="J11" s="82"/>
      <c r="K11" s="85"/>
      <c r="L11" s="91"/>
      <c r="M11" s="55" t="s">
        <v>10</v>
      </c>
      <c r="N11" s="24">
        <v>11453</v>
      </c>
      <c r="O11" s="13">
        <f>ROUNDDOWN(L10*N11,0)</f>
        <v>5726</v>
      </c>
      <c r="P11" s="23"/>
      <c r="Q11" s="47">
        <v>2</v>
      </c>
      <c r="R11" s="1" t="s">
        <v>11</v>
      </c>
    </row>
    <row r="12" spans="1:18" s="2" customFormat="1" ht="25.15" customHeight="1">
      <c r="A12"/>
      <c r="B12"/>
      <c r="C12" s="71"/>
      <c r="D12" s="71"/>
      <c r="E12" s="113"/>
      <c r="F12" s="80"/>
      <c r="G12" s="68"/>
      <c r="H12" s="65"/>
      <c r="I12" s="89"/>
      <c r="J12" s="83"/>
      <c r="K12" s="86"/>
      <c r="L12" s="92"/>
      <c r="M12" s="56" t="s">
        <v>12</v>
      </c>
      <c r="N12" s="10">
        <f>SUBTOTAL(9,N10:N11)</f>
        <v>11453</v>
      </c>
      <c r="O12" s="10">
        <f>SUBTOTAL(9,O10:O11)</f>
        <v>5726</v>
      </c>
      <c r="P12" s="22"/>
      <c r="Q12" s="47">
        <v>3</v>
      </c>
      <c r="R12" s="1"/>
    </row>
    <row r="13" spans="1:18" s="2" customFormat="1" ht="25.15" customHeight="1">
      <c r="A13"/>
      <c r="B13"/>
      <c r="C13" s="69"/>
      <c r="D13" s="69" t="e">
        <f>#REF!</f>
        <v>#REF!</v>
      </c>
      <c r="E13" s="75">
        <f>E10+1</f>
        <v>2</v>
      </c>
      <c r="F13" s="78"/>
      <c r="G13" s="66" t="s">
        <v>28</v>
      </c>
      <c r="H13" s="63" t="s">
        <v>7</v>
      </c>
      <c r="I13" s="87">
        <v>2</v>
      </c>
      <c r="J13" s="81" t="s">
        <v>30</v>
      </c>
      <c r="K13" s="84" t="s">
        <v>27</v>
      </c>
      <c r="L13" s="90">
        <v>0.5</v>
      </c>
      <c r="M13" s="21" t="s">
        <v>8</v>
      </c>
      <c r="N13" s="26"/>
      <c r="O13" s="48">
        <f t="shared" ref="O13" si="0">ROUNDDOWN(L13*N13,0)</f>
        <v>0</v>
      </c>
      <c r="P13" s="25"/>
      <c r="Q13" s="47">
        <v>1</v>
      </c>
      <c r="R13" s="1"/>
    </row>
    <row r="14" spans="1:18" s="2" customFormat="1" ht="25.15" customHeight="1">
      <c r="A14"/>
      <c r="B14"/>
      <c r="C14" s="70"/>
      <c r="D14" s="70"/>
      <c r="E14" s="112"/>
      <c r="F14" s="79"/>
      <c r="G14" s="67"/>
      <c r="H14" s="64"/>
      <c r="I14" s="88"/>
      <c r="J14" s="82"/>
      <c r="K14" s="85"/>
      <c r="L14" s="91"/>
      <c r="M14" s="20" t="s">
        <v>10</v>
      </c>
      <c r="N14" s="24">
        <v>8506</v>
      </c>
      <c r="O14" s="13">
        <f t="shared" ref="O14" si="1">ROUNDDOWN(L13*N14,0)</f>
        <v>4253</v>
      </c>
      <c r="P14" s="23"/>
      <c r="Q14" s="47">
        <v>2</v>
      </c>
      <c r="R14" s="1"/>
    </row>
    <row r="15" spans="1:18" s="2" customFormat="1" ht="25.15" customHeight="1">
      <c r="A15"/>
      <c r="B15"/>
      <c r="C15" s="71"/>
      <c r="D15" s="71"/>
      <c r="E15" s="113"/>
      <c r="F15" s="80"/>
      <c r="G15" s="68"/>
      <c r="H15" s="65"/>
      <c r="I15" s="89"/>
      <c r="J15" s="83"/>
      <c r="K15" s="86"/>
      <c r="L15" s="92"/>
      <c r="M15" s="57" t="s">
        <v>12</v>
      </c>
      <c r="N15" s="10">
        <f t="shared" ref="N15:O15" si="2">SUBTOTAL(9,N13:N14)</f>
        <v>8506</v>
      </c>
      <c r="O15" s="10">
        <f t="shared" si="2"/>
        <v>4253</v>
      </c>
      <c r="P15" s="22"/>
      <c r="Q15" s="47">
        <v>3</v>
      </c>
      <c r="R15" s="1"/>
    </row>
    <row r="16" spans="1:18" s="2" customFormat="1" ht="25.15" customHeight="1">
      <c r="A16"/>
      <c r="B16"/>
      <c r="C16" s="69"/>
      <c r="D16" s="69" t="e">
        <f>#REF!</f>
        <v>#REF!</v>
      </c>
      <c r="E16" s="75">
        <f t="shared" ref="E16" si="3">E13+1</f>
        <v>3</v>
      </c>
      <c r="F16" s="78"/>
      <c r="G16" s="66"/>
      <c r="H16" s="63" t="s">
        <v>7</v>
      </c>
      <c r="I16" s="87"/>
      <c r="J16" s="81"/>
      <c r="K16" s="84"/>
      <c r="L16" s="90"/>
      <c r="M16" s="21" t="s">
        <v>8</v>
      </c>
      <c r="N16" s="26"/>
      <c r="O16" s="48">
        <f t="shared" ref="O16" si="4">ROUNDDOWN(L16*N16,0)</f>
        <v>0</v>
      </c>
      <c r="P16" s="25"/>
      <c r="Q16" s="47">
        <v>1</v>
      </c>
      <c r="R16" s="1"/>
    </row>
    <row r="17" spans="1:18" s="2" customFormat="1" ht="25.15" customHeight="1">
      <c r="A17"/>
      <c r="B17"/>
      <c r="C17" s="70"/>
      <c r="D17" s="70"/>
      <c r="E17" s="76"/>
      <c r="F17" s="79"/>
      <c r="G17" s="67"/>
      <c r="H17" s="64"/>
      <c r="I17" s="88"/>
      <c r="J17" s="82"/>
      <c r="K17" s="85"/>
      <c r="L17" s="91"/>
      <c r="M17" s="19" t="s">
        <v>10</v>
      </c>
      <c r="N17" s="24"/>
      <c r="O17" s="13">
        <f t="shared" ref="O17" si="5">ROUNDDOWN(L16*N17,0)</f>
        <v>0</v>
      </c>
      <c r="P17" s="23"/>
      <c r="Q17" s="47">
        <v>2</v>
      </c>
      <c r="R17" s="1"/>
    </row>
    <row r="18" spans="1:18" s="2" customFormat="1" ht="25.15" customHeight="1">
      <c r="A18"/>
      <c r="B18"/>
      <c r="C18" s="71"/>
      <c r="D18" s="71"/>
      <c r="E18" s="77"/>
      <c r="F18" s="80"/>
      <c r="G18" s="68"/>
      <c r="H18" s="65"/>
      <c r="I18" s="89"/>
      <c r="J18" s="83"/>
      <c r="K18" s="86"/>
      <c r="L18" s="92"/>
      <c r="M18" s="18" t="s">
        <v>12</v>
      </c>
      <c r="N18" s="10">
        <f t="shared" ref="N18:O18" si="6">SUBTOTAL(9,N16:N17)</f>
        <v>0</v>
      </c>
      <c r="O18" s="10">
        <f t="shared" si="6"/>
        <v>0</v>
      </c>
      <c r="P18" s="22"/>
      <c r="Q18" s="47">
        <v>3</v>
      </c>
      <c r="R18" s="1"/>
    </row>
    <row r="19" spans="1:18" s="2" customFormat="1" ht="25.15" customHeight="1">
      <c r="A19"/>
      <c r="B19"/>
      <c r="C19" s="69"/>
      <c r="D19" s="69" t="e">
        <f>#REF!</f>
        <v>#REF!</v>
      </c>
      <c r="E19" s="75">
        <f t="shared" ref="E19" si="7">E16+1</f>
        <v>4</v>
      </c>
      <c r="F19" s="78"/>
      <c r="G19" s="66"/>
      <c r="H19" s="63" t="s">
        <v>7</v>
      </c>
      <c r="I19" s="87"/>
      <c r="J19" s="81"/>
      <c r="K19" s="84"/>
      <c r="L19" s="90"/>
      <c r="M19" s="21" t="s">
        <v>8</v>
      </c>
      <c r="N19" s="26"/>
      <c r="O19" s="48">
        <f t="shared" ref="O19" si="8">ROUNDDOWN(L19*N19,0)</f>
        <v>0</v>
      </c>
      <c r="P19" s="25"/>
      <c r="Q19" s="47">
        <v>1</v>
      </c>
      <c r="R19" s="1"/>
    </row>
    <row r="20" spans="1:18" s="2" customFormat="1" ht="25.15" customHeight="1">
      <c r="A20"/>
      <c r="B20"/>
      <c r="C20" s="70"/>
      <c r="D20" s="70"/>
      <c r="E20" s="76"/>
      <c r="F20" s="79"/>
      <c r="G20" s="67"/>
      <c r="H20" s="64"/>
      <c r="I20" s="88"/>
      <c r="J20" s="82"/>
      <c r="K20" s="85"/>
      <c r="L20" s="91"/>
      <c r="M20" s="19" t="s">
        <v>10</v>
      </c>
      <c r="N20" s="24"/>
      <c r="O20" s="13">
        <f t="shared" ref="O20" si="9">ROUNDDOWN(L19*N20,0)</f>
        <v>0</v>
      </c>
      <c r="P20" s="23"/>
      <c r="Q20" s="47">
        <v>2</v>
      </c>
      <c r="R20" s="1"/>
    </row>
    <row r="21" spans="1:18" s="2" customFormat="1" ht="25.15" customHeight="1">
      <c r="A21"/>
      <c r="B21"/>
      <c r="C21" s="71"/>
      <c r="D21" s="71"/>
      <c r="E21" s="77"/>
      <c r="F21" s="80"/>
      <c r="G21" s="68"/>
      <c r="H21" s="65"/>
      <c r="I21" s="89"/>
      <c r="J21" s="83"/>
      <c r="K21" s="86"/>
      <c r="L21" s="92"/>
      <c r="M21" s="18" t="s">
        <v>12</v>
      </c>
      <c r="N21" s="10">
        <f t="shared" ref="N21:O21" si="10">SUBTOTAL(9,N19:N20)</f>
        <v>0</v>
      </c>
      <c r="O21" s="10">
        <f t="shared" si="10"/>
        <v>0</v>
      </c>
      <c r="P21" s="22"/>
      <c r="Q21" s="47">
        <v>3</v>
      </c>
      <c r="R21" s="1"/>
    </row>
    <row r="22" spans="1:18" s="2" customFormat="1" ht="25.15" customHeight="1">
      <c r="A22"/>
      <c r="B22"/>
      <c r="C22" s="69"/>
      <c r="D22" s="69" t="e">
        <f>#REF!</f>
        <v>#REF!</v>
      </c>
      <c r="E22" s="75">
        <f t="shared" ref="E22" si="11">E19+1</f>
        <v>5</v>
      </c>
      <c r="F22" s="78"/>
      <c r="G22" s="66"/>
      <c r="H22" s="63" t="s">
        <v>7</v>
      </c>
      <c r="I22" s="87"/>
      <c r="J22" s="81"/>
      <c r="K22" s="84"/>
      <c r="L22" s="90"/>
      <c r="M22" s="21" t="s">
        <v>8</v>
      </c>
      <c r="N22" s="26"/>
      <c r="O22" s="48">
        <f t="shared" ref="O22" si="12">ROUNDDOWN(L22*N22,0)</f>
        <v>0</v>
      </c>
      <c r="P22" s="25"/>
      <c r="Q22" s="47">
        <v>1</v>
      </c>
      <c r="R22" s="1"/>
    </row>
    <row r="23" spans="1:18" s="2" customFormat="1" ht="25.15" customHeight="1">
      <c r="A23"/>
      <c r="B23"/>
      <c r="C23" s="70"/>
      <c r="D23" s="70"/>
      <c r="E23" s="76"/>
      <c r="F23" s="79"/>
      <c r="G23" s="67"/>
      <c r="H23" s="64"/>
      <c r="I23" s="88"/>
      <c r="J23" s="82"/>
      <c r="K23" s="85"/>
      <c r="L23" s="91"/>
      <c r="M23" s="19" t="s">
        <v>10</v>
      </c>
      <c r="N23" s="24"/>
      <c r="O23" s="13">
        <f t="shared" ref="O23" si="13">ROUNDDOWN(L22*N23,0)</f>
        <v>0</v>
      </c>
      <c r="P23" s="23"/>
      <c r="Q23" s="47">
        <v>2</v>
      </c>
      <c r="R23" s="1"/>
    </row>
    <row r="24" spans="1:18" s="2" customFormat="1" ht="25.15" customHeight="1">
      <c r="A24"/>
      <c r="B24"/>
      <c r="C24" s="71"/>
      <c r="D24" s="71"/>
      <c r="E24" s="77"/>
      <c r="F24" s="80"/>
      <c r="G24" s="68"/>
      <c r="H24" s="65"/>
      <c r="I24" s="89"/>
      <c r="J24" s="83"/>
      <c r="K24" s="86"/>
      <c r="L24" s="92"/>
      <c r="M24" s="18" t="s">
        <v>12</v>
      </c>
      <c r="N24" s="10">
        <f t="shared" ref="N24:O24" si="14">SUBTOTAL(9,N22:N23)</f>
        <v>0</v>
      </c>
      <c r="O24" s="10">
        <f t="shared" si="14"/>
        <v>0</v>
      </c>
      <c r="P24" s="22"/>
      <c r="Q24" s="47">
        <v>3</v>
      </c>
      <c r="R24" s="1"/>
    </row>
    <row r="25" spans="1:18" s="2" customFormat="1" ht="25.15" hidden="1" customHeight="1">
      <c r="A25"/>
      <c r="B25"/>
      <c r="C25" s="69"/>
      <c r="D25" s="69" t="e">
        <f>#REF!</f>
        <v>#REF!</v>
      </c>
      <c r="E25" s="75">
        <f t="shared" ref="E25" si="15">E22+1</f>
        <v>6</v>
      </c>
      <c r="F25" s="78"/>
      <c r="G25" s="66"/>
      <c r="H25" s="63" t="s">
        <v>7</v>
      </c>
      <c r="I25" s="59"/>
      <c r="J25" s="81"/>
      <c r="K25" s="84"/>
      <c r="L25" s="90"/>
      <c r="M25" s="20" t="s">
        <v>8</v>
      </c>
      <c r="N25" s="26"/>
      <c r="O25" s="48">
        <f t="shared" ref="O25" si="16">ROUNDDOWN(L25*N25,0)</f>
        <v>0</v>
      </c>
      <c r="P25" s="25"/>
      <c r="Q25" s="47">
        <v>1</v>
      </c>
      <c r="R25" s="1"/>
    </row>
    <row r="26" spans="1:18" s="2" customFormat="1" ht="25.15" hidden="1" customHeight="1">
      <c r="A26"/>
      <c r="B26"/>
      <c r="C26" s="70"/>
      <c r="D26" s="70"/>
      <c r="E26" s="76"/>
      <c r="F26" s="79"/>
      <c r="G26" s="67"/>
      <c r="H26" s="64"/>
      <c r="I26" s="60"/>
      <c r="J26" s="82"/>
      <c r="K26" s="85"/>
      <c r="L26" s="91"/>
      <c r="M26" s="19" t="s">
        <v>10</v>
      </c>
      <c r="N26" s="24"/>
      <c r="O26" s="13">
        <f t="shared" ref="O26" si="17">ROUNDDOWN(L25*N26,0)</f>
        <v>0</v>
      </c>
      <c r="P26" s="23"/>
      <c r="Q26" s="47">
        <v>2</v>
      </c>
      <c r="R26" s="1"/>
    </row>
    <row r="27" spans="1:18" s="2" customFormat="1" ht="25.15" hidden="1" customHeight="1">
      <c r="A27"/>
      <c r="B27"/>
      <c r="C27" s="71"/>
      <c r="D27" s="71"/>
      <c r="E27" s="77"/>
      <c r="F27" s="80"/>
      <c r="G27" s="68"/>
      <c r="H27" s="65"/>
      <c r="I27" s="61"/>
      <c r="J27" s="83"/>
      <c r="K27" s="86"/>
      <c r="L27" s="92"/>
      <c r="M27" s="18" t="s">
        <v>12</v>
      </c>
      <c r="N27" s="10">
        <f t="shared" ref="N27:O27" si="18">SUBTOTAL(9,N25:N26)</f>
        <v>0</v>
      </c>
      <c r="O27" s="10">
        <f t="shared" si="18"/>
        <v>0</v>
      </c>
      <c r="P27" s="22"/>
      <c r="Q27" s="47">
        <v>3</v>
      </c>
      <c r="R27" s="1"/>
    </row>
    <row r="28" spans="1:18" s="2" customFormat="1" ht="25.15" hidden="1" customHeight="1">
      <c r="A28"/>
      <c r="B28"/>
      <c r="C28" s="69"/>
      <c r="D28" s="69" t="e">
        <f>#REF!</f>
        <v>#REF!</v>
      </c>
      <c r="E28" s="75">
        <f t="shared" ref="E28" si="19">E25+1</f>
        <v>7</v>
      </c>
      <c r="F28" s="78"/>
      <c r="G28" s="66"/>
      <c r="H28" s="63" t="s">
        <v>7</v>
      </c>
      <c r="I28" s="59"/>
      <c r="J28" s="81"/>
      <c r="K28" s="84"/>
      <c r="L28" s="90"/>
      <c r="M28" s="20" t="s">
        <v>8</v>
      </c>
      <c r="N28" s="26"/>
      <c r="O28" s="48">
        <f t="shared" ref="O28" si="20">ROUNDDOWN(L28*N28,0)</f>
        <v>0</v>
      </c>
      <c r="P28" s="25"/>
      <c r="Q28" s="47">
        <v>1</v>
      </c>
      <c r="R28" s="1"/>
    </row>
    <row r="29" spans="1:18" s="2" customFormat="1" ht="25.15" hidden="1" customHeight="1">
      <c r="A29"/>
      <c r="B29"/>
      <c r="C29" s="70"/>
      <c r="D29" s="70"/>
      <c r="E29" s="76"/>
      <c r="F29" s="79"/>
      <c r="G29" s="67"/>
      <c r="H29" s="64"/>
      <c r="I29" s="60"/>
      <c r="J29" s="82"/>
      <c r="K29" s="85"/>
      <c r="L29" s="91"/>
      <c r="M29" s="19" t="s">
        <v>10</v>
      </c>
      <c r="N29" s="24"/>
      <c r="O29" s="13">
        <f t="shared" ref="O29" si="21">ROUNDDOWN(L28*N29,0)</f>
        <v>0</v>
      </c>
      <c r="P29" s="23"/>
      <c r="Q29" s="47">
        <v>2</v>
      </c>
      <c r="R29" s="1"/>
    </row>
    <row r="30" spans="1:18" s="2" customFormat="1" ht="25.15" hidden="1" customHeight="1">
      <c r="A30"/>
      <c r="B30"/>
      <c r="C30" s="71"/>
      <c r="D30" s="71"/>
      <c r="E30" s="77"/>
      <c r="F30" s="80"/>
      <c r="G30" s="68"/>
      <c r="H30" s="65"/>
      <c r="I30" s="61"/>
      <c r="J30" s="83"/>
      <c r="K30" s="86"/>
      <c r="L30" s="92"/>
      <c r="M30" s="18" t="s">
        <v>12</v>
      </c>
      <c r="N30" s="10">
        <f t="shared" ref="N30:O30" si="22">SUBTOTAL(9,N28:N29)</f>
        <v>0</v>
      </c>
      <c r="O30" s="10">
        <f t="shared" si="22"/>
        <v>0</v>
      </c>
      <c r="P30" s="22"/>
      <c r="Q30" s="47">
        <v>3</v>
      </c>
      <c r="R30" s="1"/>
    </row>
    <row r="31" spans="1:18" s="2" customFormat="1" ht="25.15" hidden="1" customHeight="1">
      <c r="A31"/>
      <c r="B31"/>
      <c r="C31" s="69"/>
      <c r="D31" s="69" t="e">
        <f>#REF!</f>
        <v>#REF!</v>
      </c>
      <c r="E31" s="75">
        <f t="shared" ref="E31" si="23">E28+1</f>
        <v>8</v>
      </c>
      <c r="F31" s="78"/>
      <c r="G31" s="66"/>
      <c r="H31" s="63" t="s">
        <v>7</v>
      </c>
      <c r="I31" s="59"/>
      <c r="J31" s="81"/>
      <c r="K31" s="84" t="str">
        <f>IF(TYPE(VLOOKUP(B31,#REF!,#REF!,FALSE))&lt;&gt;16,VLOOKUP(B31,#REF!,#REF!,FALSE),"")</f>
        <v/>
      </c>
      <c r="L31" s="90"/>
      <c r="M31" s="20" t="s">
        <v>8</v>
      </c>
      <c r="N31" s="26"/>
      <c r="O31" s="48">
        <f t="shared" ref="O31" si="24">ROUNDDOWN(L31*N31,0)</f>
        <v>0</v>
      </c>
      <c r="P31" s="25"/>
      <c r="Q31" s="47">
        <v>1</v>
      </c>
      <c r="R31" s="1"/>
    </row>
    <row r="32" spans="1:18" s="2" customFormat="1" ht="25.15" hidden="1" customHeight="1">
      <c r="A32"/>
      <c r="B32"/>
      <c r="C32" s="70"/>
      <c r="D32" s="70"/>
      <c r="E32" s="76"/>
      <c r="F32" s="79"/>
      <c r="G32" s="67"/>
      <c r="H32" s="64"/>
      <c r="I32" s="60"/>
      <c r="J32" s="82"/>
      <c r="K32" s="85"/>
      <c r="L32" s="91"/>
      <c r="M32" s="19" t="s">
        <v>10</v>
      </c>
      <c r="N32" s="24"/>
      <c r="O32" s="13">
        <f t="shared" ref="O32" si="25">ROUNDDOWN(L31*N32,0)</f>
        <v>0</v>
      </c>
      <c r="P32" s="23"/>
      <c r="Q32" s="47">
        <v>2</v>
      </c>
      <c r="R32" s="1"/>
    </row>
    <row r="33" spans="1:18" s="2" customFormat="1" ht="25.15" hidden="1" customHeight="1">
      <c r="A33"/>
      <c r="B33"/>
      <c r="C33" s="71"/>
      <c r="D33" s="71"/>
      <c r="E33" s="77"/>
      <c r="F33" s="80"/>
      <c r="G33" s="68"/>
      <c r="H33" s="65"/>
      <c r="I33" s="61"/>
      <c r="J33" s="83"/>
      <c r="K33" s="86"/>
      <c r="L33" s="92"/>
      <c r="M33" s="18" t="s">
        <v>12</v>
      </c>
      <c r="N33" s="10">
        <f t="shared" ref="N33:O33" si="26">SUBTOTAL(9,N31:N32)</f>
        <v>0</v>
      </c>
      <c r="O33" s="10">
        <f t="shared" si="26"/>
        <v>0</v>
      </c>
      <c r="P33" s="22"/>
      <c r="Q33" s="47">
        <v>3</v>
      </c>
      <c r="R33" s="1"/>
    </row>
    <row r="34" spans="1:18" s="2" customFormat="1" ht="25.15" hidden="1" customHeight="1">
      <c r="A34"/>
      <c r="B34"/>
      <c r="C34" s="69"/>
      <c r="D34" s="69" t="e">
        <f>#REF!</f>
        <v>#REF!</v>
      </c>
      <c r="E34" s="75">
        <f t="shared" ref="E34" si="27">E31+1</f>
        <v>9</v>
      </c>
      <c r="F34" s="78"/>
      <c r="G34" s="66"/>
      <c r="H34" s="63" t="s">
        <v>7</v>
      </c>
      <c r="I34" s="59"/>
      <c r="J34" s="81"/>
      <c r="K34" s="84" t="str">
        <f>IF(TYPE(VLOOKUP(B34,#REF!,#REF!,FALSE))&lt;&gt;16,VLOOKUP(B34,#REF!,#REF!,FALSE),"")</f>
        <v/>
      </c>
      <c r="L34" s="90"/>
      <c r="M34" s="20" t="s">
        <v>8</v>
      </c>
      <c r="N34" s="26"/>
      <c r="O34" s="48">
        <f t="shared" ref="O34" si="28">ROUNDDOWN(L34*N34,0)</f>
        <v>0</v>
      </c>
      <c r="P34" s="25"/>
      <c r="Q34" s="47">
        <v>1</v>
      </c>
      <c r="R34" s="1"/>
    </row>
    <row r="35" spans="1:18" s="2" customFormat="1" ht="25.15" hidden="1" customHeight="1">
      <c r="A35"/>
      <c r="B35"/>
      <c r="C35" s="70"/>
      <c r="D35" s="70"/>
      <c r="E35" s="76"/>
      <c r="F35" s="79"/>
      <c r="G35" s="67"/>
      <c r="H35" s="64"/>
      <c r="I35" s="60"/>
      <c r="J35" s="82"/>
      <c r="K35" s="85"/>
      <c r="L35" s="91"/>
      <c r="M35" s="19" t="s">
        <v>10</v>
      </c>
      <c r="N35" s="24"/>
      <c r="O35" s="13">
        <f t="shared" ref="O35" si="29">ROUNDDOWN(L34*N35,0)</f>
        <v>0</v>
      </c>
      <c r="P35" s="23"/>
      <c r="Q35" s="47">
        <v>2</v>
      </c>
      <c r="R35" s="1"/>
    </row>
    <row r="36" spans="1:18" s="2" customFormat="1" ht="25.15" hidden="1" customHeight="1">
      <c r="A36"/>
      <c r="B36"/>
      <c r="C36" s="71"/>
      <c r="D36" s="71"/>
      <c r="E36" s="77"/>
      <c r="F36" s="80"/>
      <c r="G36" s="68"/>
      <c r="H36" s="65"/>
      <c r="I36" s="61"/>
      <c r="J36" s="83"/>
      <c r="K36" s="86"/>
      <c r="L36" s="92"/>
      <c r="M36" s="18" t="s">
        <v>12</v>
      </c>
      <c r="N36" s="10">
        <f t="shared" ref="N36:O36" si="30">SUBTOTAL(9,N34:N35)</f>
        <v>0</v>
      </c>
      <c r="O36" s="10">
        <f t="shared" si="30"/>
        <v>0</v>
      </c>
      <c r="P36" s="22"/>
      <c r="Q36" s="47">
        <v>3</v>
      </c>
      <c r="R36" s="1"/>
    </row>
    <row r="37" spans="1:18" s="2" customFormat="1" ht="25.15" hidden="1" customHeight="1">
      <c r="A37"/>
      <c r="B37"/>
      <c r="C37" s="69"/>
      <c r="D37" s="69" t="e">
        <f>#REF!</f>
        <v>#REF!</v>
      </c>
      <c r="E37" s="75">
        <f t="shared" ref="E37" si="31">E34+1</f>
        <v>10</v>
      </c>
      <c r="F37" s="78"/>
      <c r="G37" s="66"/>
      <c r="H37" s="63" t="s">
        <v>7</v>
      </c>
      <c r="I37" s="59"/>
      <c r="J37" s="81"/>
      <c r="K37" s="84" t="str">
        <f>IF(TYPE(VLOOKUP(B37,#REF!,#REF!,FALSE))&lt;&gt;16,VLOOKUP(B37,#REF!,#REF!,FALSE),"")</f>
        <v/>
      </c>
      <c r="L37" s="90"/>
      <c r="M37" s="20" t="s">
        <v>8</v>
      </c>
      <c r="N37" s="26"/>
      <c r="O37" s="48">
        <f t="shared" ref="O37" si="32">ROUNDDOWN(L37*N37,0)</f>
        <v>0</v>
      </c>
      <c r="P37" s="25"/>
      <c r="Q37" s="47">
        <v>1</v>
      </c>
      <c r="R37" s="1"/>
    </row>
    <row r="38" spans="1:18" s="2" customFormat="1" ht="25.15" hidden="1" customHeight="1">
      <c r="A38"/>
      <c r="B38"/>
      <c r="C38" s="70"/>
      <c r="D38" s="70"/>
      <c r="E38" s="76"/>
      <c r="F38" s="79"/>
      <c r="G38" s="67"/>
      <c r="H38" s="64"/>
      <c r="I38" s="60"/>
      <c r="J38" s="82"/>
      <c r="K38" s="85"/>
      <c r="L38" s="91"/>
      <c r="M38" s="19" t="s">
        <v>10</v>
      </c>
      <c r="N38" s="24"/>
      <c r="O38" s="13">
        <f t="shared" ref="O38" si="33">ROUNDDOWN(L37*N38,0)</f>
        <v>0</v>
      </c>
      <c r="P38" s="23"/>
      <c r="Q38" s="47">
        <v>2</v>
      </c>
      <c r="R38" s="1"/>
    </row>
    <row r="39" spans="1:18" s="2" customFormat="1" ht="25.15" hidden="1" customHeight="1">
      <c r="A39"/>
      <c r="B39"/>
      <c r="C39" s="71"/>
      <c r="D39" s="71"/>
      <c r="E39" s="77"/>
      <c r="F39" s="80"/>
      <c r="G39" s="68"/>
      <c r="H39" s="65"/>
      <c r="I39" s="61"/>
      <c r="J39" s="83"/>
      <c r="K39" s="86"/>
      <c r="L39" s="92"/>
      <c r="M39" s="18" t="s">
        <v>12</v>
      </c>
      <c r="N39" s="10">
        <f t="shared" ref="N39:O39" si="34">SUBTOTAL(9,N37:N38)</f>
        <v>0</v>
      </c>
      <c r="O39" s="10">
        <f t="shared" si="34"/>
        <v>0</v>
      </c>
      <c r="P39" s="22"/>
      <c r="Q39" s="47">
        <v>3</v>
      </c>
      <c r="R39" s="1"/>
    </row>
    <row r="40" spans="1:18" s="2" customFormat="1" ht="25.15" hidden="1" customHeight="1">
      <c r="A40"/>
      <c r="B40"/>
      <c r="C40" s="69"/>
      <c r="D40" s="69" t="e">
        <f>#REF!</f>
        <v>#REF!</v>
      </c>
      <c r="E40" s="75">
        <f t="shared" ref="E40" si="35">E37+1</f>
        <v>11</v>
      </c>
      <c r="F40" s="78"/>
      <c r="G40" s="66"/>
      <c r="H40" s="63" t="s">
        <v>7</v>
      </c>
      <c r="I40" s="59"/>
      <c r="J40" s="81"/>
      <c r="K40" s="84" t="str">
        <f>IF(TYPE(VLOOKUP(B40,#REF!,#REF!,FALSE))&lt;&gt;16,VLOOKUP(B40,#REF!,#REF!,FALSE),"")</f>
        <v/>
      </c>
      <c r="L40" s="90"/>
      <c r="M40" s="20" t="s">
        <v>8</v>
      </c>
      <c r="N40" s="26"/>
      <c r="O40" s="48">
        <f t="shared" ref="O40" si="36">ROUNDDOWN(L40*N40,0)</f>
        <v>0</v>
      </c>
      <c r="P40" s="25"/>
      <c r="Q40" s="47">
        <v>1</v>
      </c>
      <c r="R40" s="1"/>
    </row>
    <row r="41" spans="1:18" s="2" customFormat="1" ht="25.15" hidden="1" customHeight="1">
      <c r="A41"/>
      <c r="B41"/>
      <c r="C41" s="70"/>
      <c r="D41" s="70"/>
      <c r="E41" s="76"/>
      <c r="F41" s="79"/>
      <c r="G41" s="67"/>
      <c r="H41" s="64"/>
      <c r="I41" s="60"/>
      <c r="J41" s="82"/>
      <c r="K41" s="85"/>
      <c r="L41" s="91"/>
      <c r="M41" s="19" t="s">
        <v>10</v>
      </c>
      <c r="N41" s="24"/>
      <c r="O41" s="13">
        <f t="shared" ref="O41" si="37">ROUNDDOWN(L40*N41,0)</f>
        <v>0</v>
      </c>
      <c r="P41" s="23"/>
      <c r="Q41" s="47">
        <v>2</v>
      </c>
      <c r="R41" s="1"/>
    </row>
    <row r="42" spans="1:18" s="2" customFormat="1" ht="25.15" hidden="1" customHeight="1">
      <c r="A42"/>
      <c r="B42"/>
      <c r="C42" s="71"/>
      <c r="D42" s="71"/>
      <c r="E42" s="77"/>
      <c r="F42" s="80"/>
      <c r="G42" s="68"/>
      <c r="H42" s="65"/>
      <c r="I42" s="61"/>
      <c r="J42" s="83"/>
      <c r="K42" s="86"/>
      <c r="L42" s="92"/>
      <c r="M42" s="18" t="s">
        <v>12</v>
      </c>
      <c r="N42" s="10">
        <f t="shared" ref="N42:O42" si="38">SUBTOTAL(9,N40:N41)</f>
        <v>0</v>
      </c>
      <c r="O42" s="10">
        <f t="shared" si="38"/>
        <v>0</v>
      </c>
      <c r="P42" s="22"/>
      <c r="Q42" s="47">
        <v>3</v>
      </c>
      <c r="R42" s="1"/>
    </row>
    <row r="43" spans="1:18" s="2" customFormat="1" ht="25.15" hidden="1" customHeight="1">
      <c r="A43"/>
      <c r="B43"/>
      <c r="C43" s="69"/>
      <c r="D43" s="69" t="e">
        <f>#REF!</f>
        <v>#REF!</v>
      </c>
      <c r="E43" s="75">
        <f t="shared" ref="E43" si="39">E40+1</f>
        <v>12</v>
      </c>
      <c r="F43" s="78"/>
      <c r="G43" s="66"/>
      <c r="H43" s="63" t="s">
        <v>7</v>
      </c>
      <c r="I43" s="59"/>
      <c r="J43" s="81"/>
      <c r="K43" s="84" t="str">
        <f>IF(TYPE(VLOOKUP(B43,#REF!,#REF!,FALSE))&lt;&gt;16,VLOOKUP(B43,#REF!,#REF!,FALSE),"")</f>
        <v/>
      </c>
      <c r="L43" s="90"/>
      <c r="M43" s="20" t="s">
        <v>8</v>
      </c>
      <c r="N43" s="26"/>
      <c r="O43" s="48">
        <f>ROUNDDOWN(L43*N43,0)</f>
        <v>0</v>
      </c>
      <c r="P43" s="25"/>
      <c r="Q43" s="47">
        <v>1</v>
      </c>
      <c r="R43" s="1"/>
    </row>
    <row r="44" spans="1:18" s="2" customFormat="1" ht="25.15" hidden="1" customHeight="1">
      <c r="A44"/>
      <c r="B44"/>
      <c r="C44" s="70"/>
      <c r="D44" s="70"/>
      <c r="E44" s="76"/>
      <c r="F44" s="79"/>
      <c r="G44" s="67"/>
      <c r="H44" s="64"/>
      <c r="I44" s="60"/>
      <c r="J44" s="82"/>
      <c r="K44" s="85"/>
      <c r="L44" s="91"/>
      <c r="M44" s="19" t="s">
        <v>10</v>
      </c>
      <c r="N44" s="24"/>
      <c r="O44" s="13">
        <f>ROUNDDOWN(L43*N44,0)</f>
        <v>0</v>
      </c>
      <c r="P44" s="23"/>
      <c r="Q44" s="47">
        <v>2</v>
      </c>
      <c r="R44" s="1"/>
    </row>
    <row r="45" spans="1:18" s="2" customFormat="1" ht="25.15" hidden="1" customHeight="1">
      <c r="A45"/>
      <c r="B45"/>
      <c r="C45" s="71"/>
      <c r="D45" s="71"/>
      <c r="E45" s="77"/>
      <c r="F45" s="80"/>
      <c r="G45" s="68"/>
      <c r="H45" s="65"/>
      <c r="I45" s="61"/>
      <c r="J45" s="83"/>
      <c r="K45" s="86"/>
      <c r="L45" s="92"/>
      <c r="M45" s="18" t="s">
        <v>12</v>
      </c>
      <c r="N45" s="10">
        <f t="shared" ref="N45" si="40">SUBTOTAL(9,N43:N44)</f>
        <v>0</v>
      </c>
      <c r="O45" s="10">
        <f>SUBTOTAL(9,O43:O44)</f>
        <v>0</v>
      </c>
      <c r="P45" s="22"/>
      <c r="Q45" s="47">
        <v>3</v>
      </c>
      <c r="R45" s="1"/>
    </row>
    <row r="46" spans="1:18" s="2" customFormat="1" ht="26.65" customHeight="1" collapsed="1">
      <c r="A46"/>
      <c r="B46"/>
      <c r="C46" s="72"/>
      <c r="D46" s="72"/>
      <c r="E46" s="15"/>
      <c r="F46" s="15"/>
      <c r="G46" s="15"/>
      <c r="H46" s="15"/>
      <c r="I46" s="15"/>
      <c r="J46" s="14"/>
      <c r="K46" s="14"/>
      <c r="L46" s="93" t="s">
        <v>14</v>
      </c>
      <c r="M46" s="40" t="s">
        <v>8</v>
      </c>
      <c r="N46" s="17">
        <f>SUMIFS(N10:N45,M10:M45,M46)</f>
        <v>0</v>
      </c>
      <c r="O46" s="16">
        <f>SUMIFS(O10:O45,M10:M45,M46)</f>
        <v>0</v>
      </c>
      <c r="P46" s="11"/>
      <c r="Q46" s="11"/>
      <c r="R46" s="1"/>
    </row>
    <row r="47" spans="1:18" s="2" customFormat="1" ht="26.65" customHeight="1">
      <c r="A47"/>
      <c r="B47"/>
      <c r="C47" s="72"/>
      <c r="D47" s="72"/>
      <c r="E47" s="15"/>
      <c r="F47" s="15"/>
      <c r="G47" s="15"/>
      <c r="H47" s="15"/>
      <c r="I47" s="15"/>
      <c r="J47" s="14"/>
      <c r="K47" s="14"/>
      <c r="L47" s="94"/>
      <c r="M47" s="41" t="s">
        <v>10</v>
      </c>
      <c r="N47" s="13">
        <f>SUMIFS(N10:N45,M10:M45,M47)</f>
        <v>19959</v>
      </c>
      <c r="O47" s="12">
        <f>SUMIFS(O10:O45,M10:M45,M47)</f>
        <v>9979</v>
      </c>
      <c r="P47" s="11"/>
      <c r="Q47" s="11"/>
      <c r="R47" s="1"/>
    </row>
    <row r="48" spans="1:18" s="2" customFormat="1" ht="26.65" customHeight="1">
      <c r="A48"/>
      <c r="B48"/>
      <c r="C48" s="72"/>
      <c r="D48" s="72"/>
      <c r="L48" s="95"/>
      <c r="M48" s="42" t="s">
        <v>12</v>
      </c>
      <c r="N48" s="10">
        <f>SUMIFS(N10:N45,M10:M45,M48)</f>
        <v>19959</v>
      </c>
      <c r="O48" s="9">
        <f>SUMIFS(O10:O45,M10:M45,M48)</f>
        <v>9979</v>
      </c>
      <c r="P48" s="1"/>
      <c r="Q48" s="1"/>
      <c r="R48" s="1"/>
    </row>
    <row r="49" spans="1:18" s="2" customFormat="1" ht="22.7" customHeight="1">
      <c r="A49"/>
      <c r="B49"/>
      <c r="C49" s="43"/>
      <c r="D49" s="43"/>
      <c r="L49" s="6"/>
      <c r="M49" s="6"/>
      <c r="N49" s="6"/>
      <c r="O49" s="1"/>
      <c r="P49" s="6"/>
      <c r="Q49" s="6"/>
      <c r="R49" s="1"/>
    </row>
    <row r="50" spans="1:18" s="2" customFormat="1" ht="22.5" customHeight="1">
      <c r="A50"/>
      <c r="B50"/>
      <c r="C50" s="72"/>
      <c r="D50" s="72"/>
      <c r="E50" s="8" t="s">
        <v>25</v>
      </c>
      <c r="F50" s="8"/>
      <c r="G50" s="8"/>
      <c r="H50" s="8"/>
      <c r="I50" s="8"/>
      <c r="J50" s="7"/>
      <c r="K50" s="7"/>
      <c r="R50" s="1"/>
    </row>
    <row r="51" spans="1:18" s="2" customFormat="1" ht="22.9" customHeight="1">
      <c r="A51"/>
      <c r="B51"/>
      <c r="C51" s="72"/>
      <c r="D51" s="72"/>
      <c r="E51" s="8" t="s">
        <v>21</v>
      </c>
      <c r="F51" s="8"/>
      <c r="G51" s="8"/>
      <c r="H51" s="8"/>
      <c r="I51" s="8"/>
      <c r="J51" s="7"/>
      <c r="K51" s="7"/>
    </row>
    <row r="52" spans="1:18" s="2" customFormat="1" ht="24">
      <c r="A52"/>
      <c r="B52"/>
      <c r="C52" s="72"/>
      <c r="D52" s="72"/>
      <c r="E52" s="8" t="s">
        <v>13</v>
      </c>
    </row>
    <row r="53" spans="1:18" ht="24">
      <c r="E53" s="8" t="s">
        <v>23</v>
      </c>
    </row>
    <row r="54" spans="1:18" ht="24">
      <c r="E54" s="8" t="s">
        <v>22</v>
      </c>
    </row>
  </sheetData>
  <sheetProtection formatCells="0" formatRows="0"/>
  <autoFilter ref="A2:R2" xr:uid="{00000000-0009-0000-0000-000004000000}">
    <filterColumn colId="4" showButton="0"/>
    <filterColumn colId="5" showButton="0"/>
    <filterColumn colId="6" showButton="0"/>
    <filterColumn colId="7" showButton="0"/>
    <filterColumn colId="8" showButton="0"/>
  </autoFilter>
  <mergeCells count="136">
    <mergeCell ref="P8:P9"/>
    <mergeCell ref="E2:J2"/>
    <mergeCell ref="E5:I5"/>
    <mergeCell ref="E8:E9"/>
    <mergeCell ref="F8:I9"/>
    <mergeCell ref="J8:J9"/>
    <mergeCell ref="L13:L15"/>
    <mergeCell ref="J13:J15"/>
    <mergeCell ref="K13:K15"/>
    <mergeCell ref="K8:K9"/>
    <mergeCell ref="L8:L9"/>
    <mergeCell ref="N8:O8"/>
    <mergeCell ref="L10:L12"/>
    <mergeCell ref="E13:E15"/>
    <mergeCell ref="F13:F15"/>
    <mergeCell ref="G13:G15"/>
    <mergeCell ref="H13:H15"/>
    <mergeCell ref="I13:I15"/>
    <mergeCell ref="J10:J12"/>
    <mergeCell ref="E10:E12"/>
    <mergeCell ref="F10:F12"/>
    <mergeCell ref="G10:G12"/>
    <mergeCell ref="H19:H21"/>
    <mergeCell ref="I19:I21"/>
    <mergeCell ref="L28:L30"/>
    <mergeCell ref="J28:J30"/>
    <mergeCell ref="K28:K30"/>
    <mergeCell ref="K22:K24"/>
    <mergeCell ref="L22:L24"/>
    <mergeCell ref="I10:I12"/>
    <mergeCell ref="K10:K12"/>
    <mergeCell ref="H10:H12"/>
    <mergeCell ref="H22:H24"/>
    <mergeCell ref="J25:J27"/>
    <mergeCell ref="H16:H18"/>
    <mergeCell ref="I16:I18"/>
    <mergeCell ref="J16:J18"/>
    <mergeCell ref="L25:L27"/>
    <mergeCell ref="J19:J21"/>
    <mergeCell ref="K19:K21"/>
    <mergeCell ref="L19:L21"/>
    <mergeCell ref="L16:L18"/>
    <mergeCell ref="K16:K18"/>
    <mergeCell ref="I25:I27"/>
    <mergeCell ref="J22:J24"/>
    <mergeCell ref="L37:L39"/>
    <mergeCell ref="J37:J39"/>
    <mergeCell ref="E28:E30"/>
    <mergeCell ref="F28:F30"/>
    <mergeCell ref="G28:G30"/>
    <mergeCell ref="H28:H30"/>
    <mergeCell ref="I28:I30"/>
    <mergeCell ref="E37:E39"/>
    <mergeCell ref="F37:F39"/>
    <mergeCell ref="G37:G39"/>
    <mergeCell ref="H37:H39"/>
    <mergeCell ref="I37:I39"/>
    <mergeCell ref="J34:J36"/>
    <mergeCell ref="E34:E36"/>
    <mergeCell ref="F34:F36"/>
    <mergeCell ref="G34:G36"/>
    <mergeCell ref="H34:H36"/>
    <mergeCell ref="K31:K33"/>
    <mergeCell ref="L31:L33"/>
    <mergeCell ref="G25:G27"/>
    <mergeCell ref="H25:H27"/>
    <mergeCell ref="L40:L42"/>
    <mergeCell ref="L46:L48"/>
    <mergeCell ref="J40:J42"/>
    <mergeCell ref="K40:K42"/>
    <mergeCell ref="E43:E45"/>
    <mergeCell ref="F43:F45"/>
    <mergeCell ref="C31:C33"/>
    <mergeCell ref="D31:D33"/>
    <mergeCell ref="C34:C36"/>
    <mergeCell ref="D34:D36"/>
    <mergeCell ref="L43:L45"/>
    <mergeCell ref="C46:C48"/>
    <mergeCell ref="D46:D48"/>
    <mergeCell ref="K37:K39"/>
    <mergeCell ref="E31:E33"/>
    <mergeCell ref="F31:F33"/>
    <mergeCell ref="G31:G33"/>
    <mergeCell ref="H31:H33"/>
    <mergeCell ref="I31:I33"/>
    <mergeCell ref="K34:K36"/>
    <mergeCell ref="L34:L36"/>
    <mergeCell ref="G43:G45"/>
    <mergeCell ref="H43:H45"/>
    <mergeCell ref="I43:I45"/>
    <mergeCell ref="J43:J45"/>
    <mergeCell ref="K43:K45"/>
    <mergeCell ref="C22:C24"/>
    <mergeCell ref="D22:D24"/>
    <mergeCell ref="C25:C27"/>
    <mergeCell ref="D25:D27"/>
    <mergeCell ref="C28:C30"/>
    <mergeCell ref="D28:D30"/>
    <mergeCell ref="E40:E42"/>
    <mergeCell ref="F40:F42"/>
    <mergeCell ref="C37:C39"/>
    <mergeCell ref="D37:D39"/>
    <mergeCell ref="C40:C42"/>
    <mergeCell ref="D40:D42"/>
    <mergeCell ref="C43:C45"/>
    <mergeCell ref="D43:D45"/>
    <mergeCell ref="H40:H42"/>
    <mergeCell ref="I40:I42"/>
    <mergeCell ref="J31:J33"/>
    <mergeCell ref="I34:I36"/>
    <mergeCell ref="I22:I24"/>
    <mergeCell ref="K25:K27"/>
    <mergeCell ref="C50:C52"/>
    <mergeCell ref="D50:D52"/>
    <mergeCell ref="C8:C9"/>
    <mergeCell ref="D8:D9"/>
    <mergeCell ref="C10:C12"/>
    <mergeCell ref="D10:D12"/>
    <mergeCell ref="C13:C15"/>
    <mergeCell ref="D13:D15"/>
    <mergeCell ref="G40:G42"/>
    <mergeCell ref="C16:C18"/>
    <mergeCell ref="D16:D18"/>
    <mergeCell ref="C19:C21"/>
    <mergeCell ref="D19:D21"/>
    <mergeCell ref="E19:E21"/>
    <mergeCell ref="F19:F21"/>
    <mergeCell ref="G19:G21"/>
    <mergeCell ref="E22:E24"/>
    <mergeCell ref="F22:F24"/>
    <mergeCell ref="G22:G24"/>
    <mergeCell ref="E16:E18"/>
    <mergeCell ref="F16:F18"/>
    <mergeCell ref="G16:G18"/>
    <mergeCell ref="E25:E27"/>
    <mergeCell ref="F25:F27"/>
  </mergeCells>
  <phoneticPr fontId="1"/>
  <dataValidations count="1">
    <dataValidation type="list" allowBlank="1" showInputMessage="1" showErrorMessage="1" sqref="G10:G45" xr:uid="{00000000-0002-0000-0400-000000000000}">
      <formula1>$R$10:$R$12</formula1>
    </dataValidation>
  </dataValidations>
  <printOptions horizontalCentered="1"/>
  <pageMargins left="0.31496062992125984" right="0.31496062992125984" top="0.74803149606299213" bottom="0.74803149606299213" header="0.31496062992125984" footer="0.31496062992125984"/>
  <pageSetup paperSize="9" scale="57" orientation="landscape" r:id="rId1"/>
  <rowBreaks count="1" manualBreakCount="1">
    <brk id="52" min="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1_4</vt:lpstr>
      <vt:lpstr>'1_4'!Print_Area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R2-Web-3</cp:lastModifiedBy>
  <dcterms:modified xsi:type="dcterms:W3CDTF">2025-07-11T10:24:27Z</dcterms:modified>
</cp:coreProperties>
</file>